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ee8499fdedecab31/Desktop/BSS entry system/Airports/"/>
    </mc:Choice>
  </mc:AlternateContent>
  <xr:revisionPtr revIDLastSave="0" documentId="8_{462A01E0-5959-459C-90EF-19F9E9FFCB4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cidents" sheetId="1" r:id="rId1"/>
    <sheet name="Summary" sheetId="2" r:id="rId2"/>
    <sheet name="Methods" sheetId="3" r:id="rId3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2" l="1"/>
  <c r="B6" i="2"/>
  <c r="B5" i="2"/>
  <c r="B4" i="2"/>
</calcChain>
</file>

<file path=xl/sharedStrings.xml><?xml version="1.0" encoding="utf-8"?>
<sst xmlns="http://schemas.openxmlformats.org/spreadsheetml/2006/main" count="247" uniqueCount="166">
  <si>
    <t>Year</t>
  </si>
  <si>
    <t>Date_or_Period</t>
  </si>
  <si>
    <t>Disease_or_Syndrome</t>
  </si>
  <si>
    <t>Flight_or_Route</t>
  </si>
  <si>
    <t>Country_or_Region</t>
  </si>
  <si>
    <t>Publicly_Documented_Affected_Count</t>
  </si>
  <si>
    <t>Documented_FlightAssociated_or_Secondary_Cases</t>
  </si>
  <si>
    <t>People_Onboard_or_Exposure_Population</t>
  </si>
  <si>
    <t>Event_Type</t>
  </si>
  <si>
    <t>Evidence_Level</t>
  </si>
  <si>
    <t>Primary_Source_URL</t>
  </si>
  <si>
    <t>Notes</t>
  </si>
  <si>
    <t>1972</t>
  </si>
  <si>
    <t>Cholera</t>
  </si>
  <si>
    <t>London-Sydney via Singapore</t>
  </si>
  <si>
    <t>UK / Singapore / Australia</t>
  </si>
  <si>
    <t>Documented onboard foodborne outbreak</t>
  </si>
  <si>
    <t>Medium</t>
  </si>
  <si>
    <t>https://pmc.ncbi.nlm.nih.gov/articles/PMC7134995/</t>
  </si>
  <si>
    <t>Review article reports the first documented in-flight cholera outbreak; 47 passengers developed cholera after a cold appetiser.</t>
  </si>
  <si>
    <t>1979</t>
  </si>
  <si>
    <t>Influenza</t>
  </si>
  <si>
    <t>Commercial airliner delayed on ground before takeoff</t>
  </si>
  <si>
    <t>United States</t>
  </si>
  <si>
    <t>Documented onboard respiratory outbreak</t>
  </si>
  <si>
    <t>High</t>
  </si>
  <si>
    <t>https://pubmed.ncbi.nlm.nih.gov/463858/</t>
  </si>
  <si>
    <t>Classic Alaska influenza event; 72% of 54 people became ill after a 3-hour delay on a grounded aircraft. Affected count shown as approx. 39 (72% of 54).</t>
  </si>
  <si>
    <t>1982</t>
  </si>
  <si>
    <t>Measles</t>
  </si>
  <si>
    <t>California-Washington transit chain with airport and one flight exposure</t>
  </si>
  <si>
    <t>Air-travel-associated transmission</t>
  </si>
  <si>
    <t>https://www.cdc.gov/Mmwr/preview/mmwrhtml/00000070.htm</t>
  </si>
  <si>
    <t>CDC MMWR described seven first-generation cases linked to an infectious traveler; one case was on a return flight and five occurred among airport contacts.</t>
  </si>
  <si>
    <t>Venezuela-Miami</t>
  </si>
  <si>
    <t>Venezuela / United States</t>
  </si>
  <si>
    <t>Documented onboard transmission</t>
  </si>
  <si>
    <t>Review article reports one infectious passenger transmitted measles to two fellow passengers on a flight from Venezuela to Miami.</t>
  </si>
  <si>
    <t>Aug 1991</t>
  </si>
  <si>
    <t>Norwalk-like gastroenteritis</t>
  </si>
  <si>
    <t>Air-travel-associated outbreak (route not specified in review)</t>
  </si>
  <si>
    <t>Not specified</t>
  </si>
  <si>
    <t>Documented onboard GI outbreak</t>
  </si>
  <si>
    <t>Review article describes a viral enteritis outbreak linked to contaminated orange juice; Norwalk-like agent isolated from fecal samples of 30 ill passengers.</t>
  </si>
  <si>
    <t>1992</t>
  </si>
  <si>
    <t>Buenos Aires-Lima-Los Angeles</t>
  </si>
  <si>
    <t>Argentina / Peru / United States</t>
  </si>
  <si>
    <t>Review article reports 75 cholera cases, 10 hospitalizations, and 1 death; a cold seafood dish was implicated.</t>
  </si>
  <si>
    <t>May-Oct 1992</t>
  </si>
  <si>
    <t>Tuberculosis exposure investigation</t>
  </si>
  <si>
    <t>Multiple flights involving infectious flight attendant</t>
  </si>
  <si>
    <t>Exposure investigation with documented conversions</t>
  </si>
  <si>
    <t>https://pubmed.ncbi.nlm.nih.gov/8089885/</t>
  </si>
  <si>
    <t>PubMed study found 212 crew and 59 passengers exposed; 2 tuberculin skin-test conversions were documented among exposed crew/passengers.</t>
  </si>
  <si>
    <t>1994</t>
  </si>
  <si>
    <t>New York-Tel Aviv</t>
  </si>
  <si>
    <t>United States / Israel</t>
  </si>
  <si>
    <t>Review article reports eight in-flight transmitted measles cases during a 10-hour flight from New York to Tel Aviv.</t>
  </si>
  <si>
    <t>Multidrug-resistant tuberculosis exposure investigation</t>
  </si>
  <si>
    <t>Honolulu-Chicago-Baltimore and return</t>
  </si>
  <si>
    <t>Exposure investigation; transmission inconclusive</t>
  </si>
  <si>
    <t>https://pubmed.ncbi.nlm.nih.gov/8596593/</t>
  </si>
  <si>
    <t>Study investigated 925 potentially exposed people; more positive skin tests were seen on the longest flight but authors said definitive onboard transmission could not be proven.</t>
  </si>
  <si>
    <t>Mar 15 2003</t>
  </si>
  <si>
    <t>SARS</t>
  </si>
  <si>
    <t>Hong Kong-Beijing</t>
  </si>
  <si>
    <t>Hong Kong / China</t>
  </si>
  <si>
    <t>Probable superspreading onboard transmission</t>
  </si>
  <si>
    <t>Review article reports that one 3-hour Hong Kong-Beijing flight accounted for 22 post-air-travel SARS cases.</t>
  </si>
  <si>
    <t>Oct 8 2008</t>
  </si>
  <si>
    <t>Norovirus</t>
  </si>
  <si>
    <t>Boston-Los Angeles diverted to Chicago</t>
  </si>
  <si>
    <t>Documented passenger-to-passenger onboard transmission</t>
  </si>
  <si>
    <t>https://www.reuters.com/article/business/healthcare-pharmaceuticals/cruise-ship-virus-can-spread-on-planes-idUSTRE63E4WC/</t>
  </si>
  <si>
    <t>Investigation found 15 tour-group cases and 7 non-tour-group cases after the flight; the non-tour-group cases were consistent with in-flight transmission.</t>
  </si>
  <si>
    <t>Apr 21 2009</t>
  </si>
  <si>
    <t>Influenza A(H1N1)pdm09</t>
  </si>
  <si>
    <t>Cancun-Birmingham</t>
  </si>
  <si>
    <t>Mexico / United Kingdom</t>
  </si>
  <si>
    <t>Documented flight-associated transmission</t>
  </si>
  <si>
    <t>https://pmc.ncbi.nlm.nih.gov/articles/PMC4177799/</t>
  </si>
  <si>
    <t>Historical cohort study estimated attack rate of 10/232 (4.3%) among passengers exposed to six infectious travelers during a 9.5-hour flight.</t>
  </si>
  <si>
    <t>Oct 2009</t>
  </si>
  <si>
    <t>Multiple sectors on same aircraft</t>
  </si>
  <si>
    <t>New Zealand</t>
  </si>
  <si>
    <t>Recurring onboard crew outbreak</t>
  </si>
  <si>
    <t>https://pubmed.ncbi.nlm.nih.gov/21836128/</t>
  </si>
  <si>
    <t>Recurring transmission among flight attendants; 27 of 63 respondents met the case definition and norovirus GI.6 was detected.</t>
  </si>
  <si>
    <t>2013</t>
  </si>
  <si>
    <t>Gastroenteritis / suspected norovirus</t>
  </si>
  <si>
    <t>Chile-Sydney (Qantas)</t>
  </si>
  <si>
    <t>Chile / Australia</t>
  </si>
  <si>
    <t>Mass onboard illness event</t>
  </si>
  <si>
    <t>https://www.cbsnews.com/news/norovirus-outbreak-reported-on-qantas-flight-to-sydney/</t>
  </si>
  <si>
    <t>26 passengers were quarantined after arrival with vomiting/diarrhea; later reporting suggested some may have been ill before boarding.</t>
  </si>
  <si>
    <t>Sep 5 2018</t>
  </si>
  <si>
    <t>Influenza-like illness event</t>
  </si>
  <si>
    <t>Emirates EK203 Dubai-JFK</t>
  </si>
  <si>
    <t>UAE / United States</t>
  </si>
  <si>
    <t>Low</t>
  </si>
  <si>
    <t>https://www.cbsnews.com/news/jfk-airport-quarantine-emirates-flight-from-dubai-reports-sick-people-passengers-today-2018-09-05/</t>
  </si>
  <si>
    <t>Early CDC/public reports said about 100 people on board reported illness; 10 were taken to a hospital. Count is an early public estimate and later reports varied.</t>
  </si>
  <si>
    <t>Mar 19 2020</t>
  </si>
  <si>
    <t>COVID-19</t>
  </si>
  <si>
    <t>Sydney-Perth</t>
  </si>
  <si>
    <t>Australia</t>
  </si>
  <si>
    <t>Flight-associated transmission corroborated by sequencing</t>
  </si>
  <si>
    <t>https://pmc.ncbi.nlm.nih.gov/articles/PMC7706937/</t>
  </si>
  <si>
    <t>Study found 11 infectious passengers on board; 8 later cases were considered flight-associated and 3 were possibly flight-associated.</t>
  </si>
  <si>
    <t>Feb 24 2020</t>
  </si>
  <si>
    <t>Bangui/Yaounde-Paris (AF775)</t>
  </si>
  <si>
    <t>Central African Republic / Cameroon / France</t>
  </si>
  <si>
    <t>Probable onboard transmission</t>
  </si>
  <si>
    <t>https://pmc.ncbi.nlm.nih.gov/articles/PMC7194574/</t>
  </si>
  <si>
    <t>Case report described one passenger most likely infected during the flight to Paris.</t>
  </si>
  <si>
    <t>Mar 31 2020</t>
  </si>
  <si>
    <t>Milan-South Korea evacuation flight</t>
  </si>
  <si>
    <t>Italy / South Korea</t>
  </si>
  <si>
    <t>Likely onboard transmission</t>
  </si>
  <si>
    <t>https://pmc.ncbi.nlm.nih.gov/articles/PMC7588520/</t>
  </si>
  <si>
    <t>Among 299 initially asymptomatic passengers and six infectious passengers on board, one woman tested positive on quarantine day 14 and authors judged in-flight acquisition highly likely.</t>
  </si>
  <si>
    <t>Mar 2020</t>
  </si>
  <si>
    <t>Boston-Hong Kong</t>
  </si>
  <si>
    <t>United States / Hong Kong</t>
  </si>
  <si>
    <t>In-flight transmission supported by whole-genome sequencing</t>
  </si>
  <si>
    <t>https://pmc.ncbi.nlm.nih.gov/articles/PMC7588512/</t>
  </si>
  <si>
    <t>Genome sequencing supported an in-flight transmission cluster involving two passengers and two cabin crew.</t>
  </si>
  <si>
    <t>May 31 2024</t>
  </si>
  <si>
    <t>GI illness event</t>
  </si>
  <si>
    <t>Vancouver-Houston (United 1528)</t>
  </si>
  <si>
    <t>Canada / United States</t>
  </si>
  <si>
    <t>https://www.foxbusiness.com/lifestyle/dozens-passengers-united-airlines-flight-mysteriously-fall-ill-en-route-texas</t>
  </si>
  <si>
    <t>Around 25 passengers reported feeling sick; most had mild GI symptoms and none were hospitalized.</t>
  </si>
  <si>
    <t>Global Public In-Flight Illness Incident Dataset (publicly documented incidents only)</t>
  </si>
  <si>
    <t>Metric</t>
  </si>
  <si>
    <t>Value</t>
  </si>
  <si>
    <t>Disease family</t>
  </si>
  <si>
    <t>Row count</t>
  </si>
  <si>
    <t>Affected count</t>
  </si>
  <si>
    <t>Incident rows</t>
  </si>
  <si>
    <t>Sum of reported affected counts</t>
  </si>
  <si>
    <t>Sum of documented flight-associated / secondary cases</t>
  </si>
  <si>
    <t>Rows with high evidence</t>
  </si>
  <si>
    <t>Tuberculosis</t>
  </si>
  <si>
    <t>Norovirus / GI</t>
  </si>
  <si>
    <t>Scope notes: This workbook is incident-level, not person-level. There is no complete public worldwide list of every individual who became sick on a plane. Rows here capture publicly documented outbreaks, exposure investigations, or mass onboard illness events drawn from peer-reviewed studies, CDC pages, and major news coverage. Counts are not exhaustive, and some rows use early public estimates or route-level reviews where the underlying event counts were reported in secondary literature.</t>
  </si>
  <si>
    <t>What this is</t>
  </si>
  <si>
    <t>A public incident dataset of known or reported in-flight illness events, outbreaks, and exposure investigations. It is not a list of individual passengers.</t>
  </si>
  <si>
    <t>Why it is not exhaustive</t>
  </si>
  <si>
    <t>CDC notes that illness occurring as a direct result of air travel is not commonly reported, and exposure investigations often begin days or weeks later when a sick traveler is diagnosed.</t>
  </si>
  <si>
    <t>Inclusion rule</t>
  </si>
  <si>
    <t>Included rows if a source publicly described an illness event, outbreak, or exposure investigation tied to a commercial flight or air-travel segment.</t>
  </si>
  <si>
    <t>Exclusion rule</t>
  </si>
  <si>
    <t>Excluded private passenger identities, non-public manifests, and events with no reliable public documentation.</t>
  </si>
  <si>
    <t>How to interpret counts</t>
  </si>
  <si>
    <t>Affected count reflects a publicly documented number of ill people or estimated symptomatic people on that event. Flight-associated/secondary count is narrower when a source specifically documented onboard transmission.</t>
  </si>
  <si>
    <t>Evidence levels</t>
  </si>
  <si>
    <t>High = peer-reviewed or CDC/public-health source with direct incident detail; Medium = review article or strong news report with specific counts; Low = early or conflicting public count.</t>
  </si>
  <si>
    <t>Key public-health context</t>
  </si>
  <si>
    <t>CDC guidance requires reporting certain onboard illnesses and deaths on flights to the United States and domestic interstate flights; CDC also runs contact investigations for diseases such as TB, measles, pertussis, meningococcal disease, and rubella.</t>
  </si>
  <si>
    <t>Core context source 1</t>
  </si>
  <si>
    <t>https://www.cdc.gov/yellow-book/hcp/travel-air-sea/air-travel.html</t>
  </si>
  <si>
    <t>Core context source 2</t>
  </si>
  <si>
    <t>https://www.cdc.gov/port-health/contact-investigation/index.html</t>
  </si>
  <si>
    <t>Core context source 3</t>
  </si>
  <si>
    <t>https://www.cdc.gov/port-health/php/airline-guidance/reporting-deaths-and-illnesses.html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</si>
</sst>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rlito"/>
    </font>
    <font>
      <b/>
      <sz val="11"/>
      <color rgb="FFFFFFFF"/>
      <name val="Aptos"/>
    </font>
    <font>
      <b/>
      <sz val="16"/>
      <color rgb="FFFFFFFF"/>
      <name val="Aptos"/>
    </font>
  </fonts>
  <fills count="5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2F75B5"/>
      </patternFill>
    </fill>
    <fill>
      <patternFill patternType="solid">
        <fgColor rgb="FFEAF2F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1" fillId="3" borderId="0" xfId="0" applyFont="1" applyFill="1" applyAlignment="1">
      <alignment horizontal="center" vertical="center" wrapText="1"/>
    </xf>
    <xf numFmtId="0" fontId="0" fillId="4" borderId="0" xfId="0" applyFill="1" applyAlignment="1">
      <alignment vertical="center" wrapText="1"/>
    </xf>
    <xf numFmtId="0" fontId="0" fillId="4" borderId="0" xfId="0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0" fillId="4" borderId="0" xfId="0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r>
              <a:t>Incident rows by disease family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Rows</c:v>
          </c:tx>
          <c:invertIfNegative val="1"/>
          <c:cat>
            <c:strLit>
              <c:ptCount val="1"/>
              <c:pt idx="0">
                <c:v>=Summary!D4:D10</c:v>
              </c:pt>
            </c:strLit>
          </c:cat>
          <c:val>
            <c:numLit>
              <c:formatCode>General</c:formatCode>
              <c:ptCount val="15"/>
              <c:pt idx="10">
                <c:v>4</c:v>
              </c:pt>
              <c:pt idx="13">
                <c:v>1</c:v>
              </c:pt>
              <c:pt idx="14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757-4976-AABE-5B8F7128FB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2</xdr:row>
      <xdr:rowOff>0</xdr:rowOff>
    </xdr:from>
    <xdr:ext cx="4000500" cy="2476500"/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showGridLines="0" tabSelected="1" workbookViewId="0"/>
  </sheetViews>
  <sheetFormatPr defaultRowHeight="14"/>
  <cols>
    <col min="1" max="1" width="8" customWidth="1"/>
    <col min="2" max="2" width="14" customWidth="1"/>
    <col min="3" max="3" width="22" customWidth="1"/>
    <col min="4" max="4" width="28" customWidth="1"/>
    <col min="5" max="5" width="18" customWidth="1"/>
    <col min="6" max="6" width="13" customWidth="1"/>
    <col min="7" max="7" width="14" customWidth="1"/>
    <col min="8" max="8" width="12" customWidth="1"/>
    <col min="9" max="9" width="22" customWidth="1"/>
    <col min="10" max="10" width="12" customWidth="1"/>
    <col min="11" max="11" width="32" customWidth="1"/>
    <col min="12" max="12" width="40" customWidth="1"/>
  </cols>
  <sheetData>
    <row r="1" spans="1:12" ht="34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ht="44" customHeight="1">
      <c r="A2" s="1">
        <v>1972</v>
      </c>
      <c r="B2" s="1" t="s">
        <v>12</v>
      </c>
      <c r="C2" s="4" t="s">
        <v>13</v>
      </c>
      <c r="D2" s="4" t="s">
        <v>14</v>
      </c>
      <c r="E2" s="4" t="s">
        <v>15</v>
      </c>
      <c r="F2" s="1">
        <v>47</v>
      </c>
      <c r="G2" s="1">
        <v>47</v>
      </c>
      <c r="H2" s="1"/>
      <c r="I2" s="4" t="s">
        <v>16</v>
      </c>
      <c r="J2" s="1" t="s">
        <v>17</v>
      </c>
      <c r="K2" s="4" t="s">
        <v>18</v>
      </c>
      <c r="L2" s="4" t="s">
        <v>19</v>
      </c>
    </row>
    <row r="3" spans="1:12" ht="56">
      <c r="A3" s="1">
        <v>1979</v>
      </c>
      <c r="B3" s="1" t="s">
        <v>20</v>
      </c>
      <c r="C3" s="4" t="s">
        <v>21</v>
      </c>
      <c r="D3" s="4" t="s">
        <v>22</v>
      </c>
      <c r="E3" s="4" t="s">
        <v>23</v>
      </c>
      <c r="F3" s="1">
        <v>39</v>
      </c>
      <c r="G3" s="1">
        <v>39</v>
      </c>
      <c r="H3" s="1">
        <v>54</v>
      </c>
      <c r="I3" s="4" t="s">
        <v>24</v>
      </c>
      <c r="J3" s="1" t="s">
        <v>25</v>
      </c>
      <c r="K3" s="4" t="s">
        <v>26</v>
      </c>
      <c r="L3" s="4" t="s">
        <v>27</v>
      </c>
    </row>
    <row r="4" spans="1:12" ht="56">
      <c r="A4" s="1">
        <v>1982</v>
      </c>
      <c r="B4" s="1" t="s">
        <v>28</v>
      </c>
      <c r="C4" s="4" t="s">
        <v>29</v>
      </c>
      <c r="D4" s="4" t="s">
        <v>30</v>
      </c>
      <c r="E4" s="4" t="s">
        <v>23</v>
      </c>
      <c r="F4" s="1">
        <v>7</v>
      </c>
      <c r="G4" s="1">
        <v>7</v>
      </c>
      <c r="H4" s="1"/>
      <c r="I4" s="4" t="s">
        <v>31</v>
      </c>
      <c r="J4" s="1" t="s">
        <v>25</v>
      </c>
      <c r="K4" s="4" t="s">
        <v>32</v>
      </c>
      <c r="L4" s="4" t="s">
        <v>33</v>
      </c>
    </row>
    <row r="5" spans="1:12" ht="42">
      <c r="A5" s="1">
        <v>1982</v>
      </c>
      <c r="B5" s="1" t="s">
        <v>28</v>
      </c>
      <c r="C5" s="4" t="s">
        <v>29</v>
      </c>
      <c r="D5" s="4" t="s">
        <v>34</v>
      </c>
      <c r="E5" s="4" t="s">
        <v>35</v>
      </c>
      <c r="F5" s="1">
        <v>2</v>
      </c>
      <c r="G5" s="1">
        <v>2</v>
      </c>
      <c r="H5" s="1"/>
      <c r="I5" s="4" t="s">
        <v>36</v>
      </c>
      <c r="J5" s="1" t="s">
        <v>17</v>
      </c>
      <c r="K5" s="4" t="s">
        <v>18</v>
      </c>
      <c r="L5" s="4" t="s">
        <v>37</v>
      </c>
    </row>
    <row r="6" spans="1:12" ht="56">
      <c r="A6" s="1">
        <v>1991</v>
      </c>
      <c r="B6" s="1" t="s">
        <v>38</v>
      </c>
      <c r="C6" s="4" t="s">
        <v>39</v>
      </c>
      <c r="D6" s="4" t="s">
        <v>40</v>
      </c>
      <c r="E6" s="4" t="s">
        <v>41</v>
      </c>
      <c r="F6" s="1">
        <v>30</v>
      </c>
      <c r="G6" s="1"/>
      <c r="H6" s="1"/>
      <c r="I6" s="4" t="s">
        <v>42</v>
      </c>
      <c r="J6" s="1" t="s">
        <v>17</v>
      </c>
      <c r="K6" s="4" t="s">
        <v>18</v>
      </c>
      <c r="L6" s="4" t="s">
        <v>43</v>
      </c>
    </row>
    <row r="7" spans="1:12" ht="42">
      <c r="A7" s="1">
        <v>1992</v>
      </c>
      <c r="B7" s="1" t="s">
        <v>44</v>
      </c>
      <c r="C7" s="4" t="s">
        <v>13</v>
      </c>
      <c r="D7" s="4" t="s">
        <v>45</v>
      </c>
      <c r="E7" s="4" t="s">
        <v>46</v>
      </c>
      <c r="F7" s="1">
        <v>75</v>
      </c>
      <c r="G7" s="1">
        <v>75</v>
      </c>
      <c r="H7" s="1"/>
      <c r="I7" s="4" t="s">
        <v>16</v>
      </c>
      <c r="J7" s="1" t="s">
        <v>17</v>
      </c>
      <c r="K7" s="4" t="s">
        <v>18</v>
      </c>
      <c r="L7" s="4" t="s">
        <v>47</v>
      </c>
    </row>
    <row r="8" spans="1:12" ht="56">
      <c r="A8" s="1">
        <v>1992</v>
      </c>
      <c r="B8" s="1" t="s">
        <v>48</v>
      </c>
      <c r="C8" s="4" t="s">
        <v>49</v>
      </c>
      <c r="D8" s="4" t="s">
        <v>50</v>
      </c>
      <c r="E8" s="4" t="s">
        <v>23</v>
      </c>
      <c r="F8" s="1">
        <v>2</v>
      </c>
      <c r="G8" s="1">
        <v>2</v>
      </c>
      <c r="H8" s="1">
        <v>271</v>
      </c>
      <c r="I8" s="4" t="s">
        <v>51</v>
      </c>
      <c r="J8" s="1" t="s">
        <v>25</v>
      </c>
      <c r="K8" s="4" t="s">
        <v>52</v>
      </c>
      <c r="L8" s="4" t="s">
        <v>53</v>
      </c>
    </row>
    <row r="9" spans="1:12" ht="42">
      <c r="A9" s="1">
        <v>1994</v>
      </c>
      <c r="B9" s="1" t="s">
        <v>54</v>
      </c>
      <c r="C9" s="4" t="s">
        <v>29</v>
      </c>
      <c r="D9" s="4" t="s">
        <v>55</v>
      </c>
      <c r="E9" s="4" t="s">
        <v>56</v>
      </c>
      <c r="F9" s="1">
        <v>8</v>
      </c>
      <c r="G9" s="1">
        <v>8</v>
      </c>
      <c r="H9" s="1"/>
      <c r="I9" s="4" t="s">
        <v>36</v>
      </c>
      <c r="J9" s="1" t="s">
        <v>17</v>
      </c>
      <c r="K9" s="4" t="s">
        <v>18</v>
      </c>
      <c r="L9" s="4" t="s">
        <v>57</v>
      </c>
    </row>
    <row r="10" spans="1:12" ht="56">
      <c r="A10" s="1">
        <v>1994</v>
      </c>
      <c r="B10" s="1" t="s">
        <v>54</v>
      </c>
      <c r="C10" s="4" t="s">
        <v>58</v>
      </c>
      <c r="D10" s="4" t="s">
        <v>59</v>
      </c>
      <c r="E10" s="4" t="s">
        <v>23</v>
      </c>
      <c r="F10" s="1"/>
      <c r="G10" s="1"/>
      <c r="H10" s="1">
        <v>925</v>
      </c>
      <c r="I10" s="4" t="s">
        <v>60</v>
      </c>
      <c r="J10" s="1" t="s">
        <v>25</v>
      </c>
      <c r="K10" s="4" t="s">
        <v>61</v>
      </c>
      <c r="L10" s="4" t="s">
        <v>62</v>
      </c>
    </row>
    <row r="11" spans="1:12" ht="42">
      <c r="A11" s="1">
        <v>2003</v>
      </c>
      <c r="B11" s="1" t="s">
        <v>63</v>
      </c>
      <c r="C11" s="4" t="s">
        <v>64</v>
      </c>
      <c r="D11" s="4" t="s">
        <v>65</v>
      </c>
      <c r="E11" s="4" t="s">
        <v>66</v>
      </c>
      <c r="F11" s="1">
        <v>22</v>
      </c>
      <c r="G11" s="1">
        <v>22</v>
      </c>
      <c r="H11" s="1"/>
      <c r="I11" s="4" t="s">
        <v>67</v>
      </c>
      <c r="J11" s="1" t="s">
        <v>25</v>
      </c>
      <c r="K11" s="4" t="s">
        <v>18</v>
      </c>
      <c r="L11" s="4" t="s">
        <v>68</v>
      </c>
    </row>
    <row r="12" spans="1:12" ht="56">
      <c r="A12" s="1">
        <v>2008</v>
      </c>
      <c r="B12" s="1" t="s">
        <v>69</v>
      </c>
      <c r="C12" s="4" t="s">
        <v>70</v>
      </c>
      <c r="D12" s="4" t="s">
        <v>71</v>
      </c>
      <c r="E12" s="4" t="s">
        <v>23</v>
      </c>
      <c r="F12" s="1">
        <v>22</v>
      </c>
      <c r="G12" s="1">
        <v>7</v>
      </c>
      <c r="H12" s="1">
        <v>147</v>
      </c>
      <c r="I12" s="4" t="s">
        <v>72</v>
      </c>
      <c r="J12" s="1" t="s">
        <v>25</v>
      </c>
      <c r="K12" s="4" t="s">
        <v>73</v>
      </c>
      <c r="L12" s="4" t="s">
        <v>74</v>
      </c>
    </row>
    <row r="13" spans="1:12" ht="42">
      <c r="A13" s="1">
        <v>2009</v>
      </c>
      <c r="B13" s="1" t="s">
        <v>75</v>
      </c>
      <c r="C13" s="4" t="s">
        <v>76</v>
      </c>
      <c r="D13" s="4" t="s">
        <v>77</v>
      </c>
      <c r="E13" s="4" t="s">
        <v>78</v>
      </c>
      <c r="F13" s="1">
        <v>10</v>
      </c>
      <c r="G13" s="1">
        <v>10</v>
      </c>
      <c r="H13" s="1">
        <v>232</v>
      </c>
      <c r="I13" s="4" t="s">
        <v>79</v>
      </c>
      <c r="J13" s="1" t="s">
        <v>25</v>
      </c>
      <c r="K13" s="4" t="s">
        <v>80</v>
      </c>
      <c r="L13" s="4" t="s">
        <v>81</v>
      </c>
    </row>
    <row r="14" spans="1:12" ht="42">
      <c r="A14" s="1">
        <v>2009</v>
      </c>
      <c r="B14" s="1" t="s">
        <v>82</v>
      </c>
      <c r="C14" s="4" t="s">
        <v>70</v>
      </c>
      <c r="D14" s="4" t="s">
        <v>83</v>
      </c>
      <c r="E14" s="4" t="s">
        <v>84</v>
      </c>
      <c r="F14" s="1">
        <v>27</v>
      </c>
      <c r="G14" s="1"/>
      <c r="H14" s="1">
        <v>63</v>
      </c>
      <c r="I14" s="4" t="s">
        <v>85</v>
      </c>
      <c r="J14" s="1" t="s">
        <v>25</v>
      </c>
      <c r="K14" s="4" t="s">
        <v>86</v>
      </c>
      <c r="L14" s="4" t="s">
        <v>87</v>
      </c>
    </row>
    <row r="15" spans="1:12" ht="42">
      <c r="A15" s="1">
        <v>2013</v>
      </c>
      <c r="B15" s="1" t="s">
        <v>88</v>
      </c>
      <c r="C15" s="4" t="s">
        <v>89</v>
      </c>
      <c r="D15" s="4" t="s">
        <v>90</v>
      </c>
      <c r="E15" s="4" t="s">
        <v>91</v>
      </c>
      <c r="F15" s="1">
        <v>26</v>
      </c>
      <c r="G15" s="1"/>
      <c r="H15" s="1"/>
      <c r="I15" s="4" t="s">
        <v>92</v>
      </c>
      <c r="J15" s="1" t="s">
        <v>17</v>
      </c>
      <c r="K15" s="4" t="s">
        <v>93</v>
      </c>
      <c r="L15" s="4" t="s">
        <v>94</v>
      </c>
    </row>
    <row r="16" spans="1:12" ht="56">
      <c r="A16" s="1">
        <v>2018</v>
      </c>
      <c r="B16" s="1" t="s">
        <v>95</v>
      </c>
      <c r="C16" s="4" t="s">
        <v>96</v>
      </c>
      <c r="D16" s="4" t="s">
        <v>97</v>
      </c>
      <c r="E16" s="4" t="s">
        <v>98</v>
      </c>
      <c r="F16" s="1">
        <v>100</v>
      </c>
      <c r="G16" s="1"/>
      <c r="H16" s="1">
        <v>520</v>
      </c>
      <c r="I16" s="4" t="s">
        <v>92</v>
      </c>
      <c r="J16" s="1" t="s">
        <v>99</v>
      </c>
      <c r="K16" s="4" t="s">
        <v>100</v>
      </c>
      <c r="L16" s="4" t="s">
        <v>101</v>
      </c>
    </row>
    <row r="17" spans="1:12" ht="42">
      <c r="A17" s="1">
        <v>2020</v>
      </c>
      <c r="B17" s="1" t="s">
        <v>102</v>
      </c>
      <c r="C17" s="4" t="s">
        <v>103</v>
      </c>
      <c r="D17" s="4" t="s">
        <v>104</v>
      </c>
      <c r="E17" s="4" t="s">
        <v>105</v>
      </c>
      <c r="F17" s="1">
        <v>8</v>
      </c>
      <c r="G17" s="1">
        <v>8</v>
      </c>
      <c r="H17" s="1"/>
      <c r="I17" s="4" t="s">
        <v>106</v>
      </c>
      <c r="J17" s="1" t="s">
        <v>25</v>
      </c>
      <c r="K17" s="4" t="s">
        <v>107</v>
      </c>
      <c r="L17" s="4" t="s">
        <v>108</v>
      </c>
    </row>
    <row r="18" spans="1:12" ht="42">
      <c r="A18" s="1">
        <v>2020</v>
      </c>
      <c r="B18" s="1" t="s">
        <v>109</v>
      </c>
      <c r="C18" s="4" t="s">
        <v>103</v>
      </c>
      <c r="D18" s="4" t="s">
        <v>110</v>
      </c>
      <c r="E18" s="4" t="s">
        <v>111</v>
      </c>
      <c r="F18" s="1">
        <v>1</v>
      </c>
      <c r="G18" s="1">
        <v>1</v>
      </c>
      <c r="H18" s="1"/>
      <c r="I18" s="4" t="s">
        <v>112</v>
      </c>
      <c r="J18" s="1" t="s">
        <v>17</v>
      </c>
      <c r="K18" s="4" t="s">
        <v>113</v>
      </c>
      <c r="L18" s="4" t="s">
        <v>114</v>
      </c>
    </row>
    <row r="19" spans="1:12" ht="56">
      <c r="A19" s="1">
        <v>2020</v>
      </c>
      <c r="B19" s="1" t="s">
        <v>115</v>
      </c>
      <c r="C19" s="4" t="s">
        <v>103</v>
      </c>
      <c r="D19" s="4" t="s">
        <v>116</v>
      </c>
      <c r="E19" s="4" t="s">
        <v>117</v>
      </c>
      <c r="F19" s="1">
        <v>1</v>
      </c>
      <c r="G19" s="1">
        <v>1</v>
      </c>
      <c r="H19" s="1">
        <v>299</v>
      </c>
      <c r="I19" s="4" t="s">
        <v>118</v>
      </c>
      <c r="J19" s="1" t="s">
        <v>25</v>
      </c>
      <c r="K19" s="4" t="s">
        <v>119</v>
      </c>
      <c r="L19" s="4" t="s">
        <v>120</v>
      </c>
    </row>
    <row r="20" spans="1:12" ht="42">
      <c r="A20" s="1">
        <v>2020</v>
      </c>
      <c r="B20" s="1" t="s">
        <v>121</v>
      </c>
      <c r="C20" s="4" t="s">
        <v>103</v>
      </c>
      <c r="D20" s="4" t="s">
        <v>122</v>
      </c>
      <c r="E20" s="4" t="s">
        <v>123</v>
      </c>
      <c r="F20" s="1">
        <v>4</v>
      </c>
      <c r="G20" s="1">
        <v>4</v>
      </c>
      <c r="H20" s="1"/>
      <c r="I20" s="4" t="s">
        <v>124</v>
      </c>
      <c r="J20" s="1" t="s">
        <v>25</v>
      </c>
      <c r="K20" s="4" t="s">
        <v>125</v>
      </c>
      <c r="L20" s="4" t="s">
        <v>126</v>
      </c>
    </row>
    <row r="21" spans="1:12" ht="42">
      <c r="A21" s="1">
        <v>2024</v>
      </c>
      <c r="B21" s="1" t="s">
        <v>127</v>
      </c>
      <c r="C21" s="4" t="s">
        <v>128</v>
      </c>
      <c r="D21" s="4" t="s">
        <v>129</v>
      </c>
      <c r="E21" s="4" t="s">
        <v>130</v>
      </c>
      <c r="F21" s="1">
        <v>25</v>
      </c>
      <c r="G21" s="1"/>
      <c r="H21" s="1">
        <v>169</v>
      </c>
      <c r="I21" s="4" t="s">
        <v>92</v>
      </c>
      <c r="J21" s="1" t="s">
        <v>17</v>
      </c>
      <c r="K21" s="4" t="s">
        <v>131</v>
      </c>
      <c r="L21" s="4" t="s">
        <v>132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5"/>
  <sheetViews>
    <sheetView showGridLines="0" workbookViewId="0"/>
  </sheetViews>
  <sheetFormatPr defaultRowHeight="14"/>
  <cols>
    <col min="1" max="1" width="24" customWidth="1"/>
    <col min="2" max="2" width="14" customWidth="1"/>
    <col min="4" max="4" width="20" customWidth="1"/>
    <col min="5" max="6" width="14" customWidth="1"/>
  </cols>
  <sheetData>
    <row r="1" spans="1:8" ht="30" customHeight="1">
      <c r="A1" s="8" t="s">
        <v>133</v>
      </c>
      <c r="B1" s="8" t="s">
        <v>133</v>
      </c>
      <c r="C1" s="8" t="s">
        <v>133</v>
      </c>
      <c r="D1" s="8" t="s">
        <v>133</v>
      </c>
      <c r="E1" s="8" t="s">
        <v>133</v>
      </c>
      <c r="F1" s="8" t="s">
        <v>133</v>
      </c>
      <c r="G1" s="8" t="s">
        <v>133</v>
      </c>
      <c r="H1" s="8" t="s">
        <v>133</v>
      </c>
    </row>
    <row r="3" spans="1:8" ht="28" customHeight="1">
      <c r="A3" s="5" t="s">
        <v>134</v>
      </c>
      <c r="B3" s="5" t="s">
        <v>135</v>
      </c>
      <c r="D3" s="5" t="s">
        <v>136</v>
      </c>
      <c r="E3" s="5" t="s">
        <v>137</v>
      </c>
      <c r="F3" s="5" t="s">
        <v>138</v>
      </c>
    </row>
    <row r="4" spans="1:8">
      <c r="A4" s="3" t="s">
        <v>139</v>
      </c>
      <c r="B4" s="1">
        <f>COUNTA(Incidents!A2:A200)</f>
        <v>20</v>
      </c>
      <c r="D4" s="3" t="s">
        <v>103</v>
      </c>
      <c r="E4" s="1">
        <v>4</v>
      </c>
      <c r="F4" s="1">
        <v>14</v>
      </c>
    </row>
    <row r="5" spans="1:8" ht="28">
      <c r="A5" s="3" t="s">
        <v>140</v>
      </c>
      <c r="B5" s="1">
        <f>SUM(Incidents!F2:F200)</f>
        <v>456</v>
      </c>
      <c r="D5" s="3" t="s">
        <v>21</v>
      </c>
      <c r="E5" s="1">
        <v>3</v>
      </c>
      <c r="F5" s="1">
        <v>139</v>
      </c>
    </row>
    <row r="6" spans="1:8" ht="42">
      <c r="A6" s="3" t="s">
        <v>141</v>
      </c>
      <c r="B6" s="1">
        <f>SUM(Incidents!G2:G200)</f>
        <v>233</v>
      </c>
      <c r="D6" s="3" t="s">
        <v>29</v>
      </c>
      <c r="E6" s="1">
        <v>3</v>
      </c>
      <c r="F6" s="1">
        <v>17</v>
      </c>
    </row>
    <row r="7" spans="1:8">
      <c r="A7" s="3" t="s">
        <v>142</v>
      </c>
      <c r="B7" s="1">
        <f>COUNTIF(Incidents!J2:J200,"High")</f>
        <v>11</v>
      </c>
      <c r="D7" s="3" t="s">
        <v>143</v>
      </c>
      <c r="E7" s="1">
        <v>2</v>
      </c>
      <c r="F7" s="1">
        <v>2</v>
      </c>
    </row>
    <row r="8" spans="1:8">
      <c r="D8" s="3" t="s">
        <v>13</v>
      </c>
      <c r="E8" s="1">
        <v>2</v>
      </c>
      <c r="F8" s="1">
        <v>122</v>
      </c>
    </row>
    <row r="9" spans="1:8">
      <c r="D9" s="3" t="s">
        <v>144</v>
      </c>
      <c r="E9" s="1">
        <v>5</v>
      </c>
      <c r="F9" s="1">
        <v>130</v>
      </c>
    </row>
    <row r="10" spans="1:8" ht="72" customHeight="1">
      <c r="A10" s="6"/>
      <c r="B10" s="6"/>
      <c r="C10" s="6"/>
      <c r="D10" s="6"/>
      <c r="E10" s="7"/>
      <c r="F10" s="7"/>
      <c r="G10" s="6"/>
      <c r="H10" s="6"/>
    </row>
    <row r="11" spans="1:8" ht="72" customHeight="1">
      <c r="A11" s="6"/>
      <c r="B11" s="6"/>
      <c r="C11" s="6"/>
      <c r="D11" s="6"/>
      <c r="E11" s="6"/>
      <c r="F11" s="6"/>
      <c r="G11" s="6"/>
      <c r="H11" s="6"/>
    </row>
    <row r="12" spans="1:8" ht="72" customHeight="1">
      <c r="A12" s="9" t="s">
        <v>145</v>
      </c>
      <c r="B12" s="9" t="s">
        <v>145</v>
      </c>
      <c r="C12" s="9" t="s">
        <v>145</v>
      </c>
      <c r="D12" s="9" t="s">
        <v>145</v>
      </c>
      <c r="E12" s="9" t="s">
        <v>145</v>
      </c>
      <c r="F12" s="9" t="s">
        <v>145</v>
      </c>
      <c r="G12" s="9" t="s">
        <v>145</v>
      </c>
      <c r="H12" s="9" t="s">
        <v>145</v>
      </c>
    </row>
    <row r="13" spans="1:8" ht="72" customHeight="1">
      <c r="A13" s="9" t="s">
        <v>145</v>
      </c>
      <c r="B13" s="9" t="s">
        <v>145</v>
      </c>
      <c r="C13" s="9" t="s">
        <v>145</v>
      </c>
      <c r="D13" s="9" t="s">
        <v>145</v>
      </c>
      <c r="E13" s="9" t="s">
        <v>145</v>
      </c>
      <c r="F13" s="9" t="s">
        <v>145</v>
      </c>
      <c r="G13" s="9" t="s">
        <v>145</v>
      </c>
      <c r="H13" s="9" t="s">
        <v>145</v>
      </c>
    </row>
    <row r="14" spans="1:8" ht="72" customHeight="1">
      <c r="A14" s="9" t="s">
        <v>145</v>
      </c>
      <c r="B14" s="9" t="s">
        <v>145</v>
      </c>
      <c r="C14" s="9" t="s">
        <v>145</v>
      </c>
      <c r="D14" s="9" t="s">
        <v>145</v>
      </c>
      <c r="E14" s="9" t="s">
        <v>145</v>
      </c>
      <c r="F14" s="9" t="s">
        <v>145</v>
      </c>
      <c r="G14" s="9" t="s">
        <v>145</v>
      </c>
      <c r="H14" s="9" t="s">
        <v>145</v>
      </c>
    </row>
    <row r="15" spans="1:8" ht="72" customHeight="1">
      <c r="A15" s="9" t="s">
        <v>145</v>
      </c>
      <c r="B15" s="9" t="s">
        <v>145</v>
      </c>
      <c r="C15" s="9" t="s">
        <v>145</v>
      </c>
      <c r="D15" s="9" t="s">
        <v>145</v>
      </c>
      <c r="E15" s="9" t="s">
        <v>145</v>
      </c>
      <c r="F15" s="9" t="s">
        <v>145</v>
      </c>
      <c r="G15" s="9" t="s">
        <v>145</v>
      </c>
      <c r="H15" s="9" t="s">
        <v>145</v>
      </c>
    </row>
  </sheetData>
  <mergeCells count="2">
    <mergeCell ref="A1:H1"/>
    <mergeCell ref="A12:H1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0"/>
  <sheetViews>
    <sheetView showGridLines="0" workbookViewId="0"/>
  </sheetViews>
  <sheetFormatPr defaultRowHeight="14"/>
  <cols>
    <col min="1" max="1" width="22" customWidth="1"/>
    <col min="2" max="2" width="72" customWidth="1"/>
  </cols>
  <sheetData>
    <row r="1" spans="1:2" ht="28" customHeight="1">
      <c r="A1" s="5" t="s">
        <v>146</v>
      </c>
      <c r="B1" s="5" t="s">
        <v>147</v>
      </c>
    </row>
    <row r="2" spans="1:2" ht="42">
      <c r="A2" s="3" t="s">
        <v>148</v>
      </c>
      <c r="B2" s="3" t="s">
        <v>149</v>
      </c>
    </row>
    <row r="3" spans="1:2" ht="28">
      <c r="A3" s="3" t="s">
        <v>150</v>
      </c>
      <c r="B3" s="3" t="s">
        <v>151</v>
      </c>
    </row>
    <row r="4" spans="1:2" ht="28">
      <c r="A4" s="3" t="s">
        <v>152</v>
      </c>
      <c r="B4" s="3" t="s">
        <v>153</v>
      </c>
    </row>
    <row r="5" spans="1:2" ht="42">
      <c r="A5" s="3" t="s">
        <v>154</v>
      </c>
      <c r="B5" s="3" t="s">
        <v>155</v>
      </c>
    </row>
    <row r="6" spans="1:2" ht="42">
      <c r="A6" s="3" t="s">
        <v>156</v>
      </c>
      <c r="B6" s="3" t="s">
        <v>157</v>
      </c>
    </row>
    <row r="7" spans="1:2" ht="42">
      <c r="A7" s="3" t="s">
        <v>158</v>
      </c>
      <c r="B7" s="3" t="s">
        <v>159</v>
      </c>
    </row>
    <row r="8" spans="1:2">
      <c r="A8" s="3" t="s">
        <v>160</v>
      </c>
      <c r="B8" s="3" t="s">
        <v>161</v>
      </c>
    </row>
    <row r="9" spans="1:2">
      <c r="A9" s="3" t="s">
        <v>162</v>
      </c>
      <c r="B9" s="3" t="s">
        <v>163</v>
      </c>
    </row>
    <row r="10" spans="1:2">
      <c r="A10" s="3" t="s">
        <v>164</v>
      </c>
      <c r="B10" s="3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Incidents</vt:lpstr>
      <vt:lpstr>Summary</vt:lpstr>
      <vt:lpstr>Methods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Lathell Sancho</dc:creator>
  <cp:lastModifiedBy>Lathell Sancho</cp:lastModifiedBy>
  <dcterms:created xsi:type="dcterms:W3CDTF">2026-04-01T01:55:48Z</dcterms:created>
  <dcterms:modified xsi:type="dcterms:W3CDTF">2026-04-01T01:55:54Z</dcterms:modified>
</cp:coreProperties>
</file>